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rofessional\Desktop\"/>
    </mc:Choice>
  </mc:AlternateContent>
  <xr:revisionPtr revIDLastSave="0" documentId="8_{52DEFB2F-5456-4F8B-8BB6-9CE6B7CACA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СТ 3.5 ки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2" l="1"/>
  <c r="I6" i="2"/>
  <c r="L6" i="2"/>
  <c r="K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<sst xmlns="http://schemas.openxmlformats.org/spreadsheetml/2006/main" count="239" uniqueCount="162">
  <si>
    <t>8.30–9.50</t>
  </si>
  <si>
    <t>10.00–11.20</t>
  </si>
  <si>
    <t>11.40–13.00</t>
  </si>
  <si>
    <t>13.10–14.30</t>
  </si>
  <si>
    <t>14.50–16.10</t>
  </si>
  <si>
    <t>П А Н Я Д З Е Л А К</t>
  </si>
  <si>
    <t>А Ў Т О Р А К</t>
  </si>
  <si>
    <t xml:space="preserve"> С Е Р А Д А</t>
  </si>
  <si>
    <t xml:space="preserve">Ч А Ц В Е Р </t>
  </si>
  <si>
    <t>П Я Т Н І Ц А</t>
  </si>
  <si>
    <t>С У Б О Т А</t>
  </si>
  <si>
    <t xml:space="preserve">УТВЕРЖДАЮ
"______"___________________2022 г.
ПРОРЕКТОР ПО УЧЕБНОЙ РАБОТЕ И ОБРАЗОВАТЕЛЬНЫМ ИННОВАЦИЯМ ___________________ О.Г. Прохоренко </t>
  </si>
  <si>
    <t>ЖУРНАЛИСТИКА 
МЕЖДУНАРОДНАЯ</t>
  </si>
  <si>
    <t>ЖУРНАЛИСТИКА</t>
  </si>
  <si>
    <t>16.20–17.40</t>
  </si>
  <si>
    <t>17.50–19.10</t>
  </si>
  <si>
    <t>и.о./Декан факультета журналистики</t>
  </si>
  <si>
    <t>Е.Р.Хмель</t>
  </si>
  <si>
    <t>ЛИТЕРАТУРНАЯ
РАБОТА</t>
  </si>
  <si>
    <t>19.20–20.40</t>
  </si>
  <si>
    <t>Журналистское мастерство
Пинюта Алиция Францевна (213 /в ред.)</t>
  </si>
  <si>
    <t xml:space="preserve">Региональные
интернет-СМИ
(414) Коршук В.В. </t>
  </si>
  <si>
    <t xml:space="preserve"> Русский язык как иностранный 
(308) Трухан Ю.Н.</t>
  </si>
  <si>
    <t>Редактирование  
(213) Жолнерович П.П.</t>
  </si>
  <si>
    <t>Журналистское мастерство
Маркович А.Д. (219 /в ред.)</t>
  </si>
  <si>
    <t xml:space="preserve"> Русский язык как иностранный (227) Мясникова О.А.</t>
  </si>
  <si>
    <t xml:space="preserve">Конфликтология журналистики (325)  ЛЕБЕДЕВА М.Л. </t>
  </si>
  <si>
    <t xml:space="preserve"> Русский язык как иностранный (216) доц.Трухан Ю.Н.</t>
  </si>
  <si>
    <t>ф. Русский язык как иностранный 
(226) Груздева М.А.</t>
  </si>
  <si>
    <t>Русский язык как иностранный 
(226) Груздева М.А.</t>
  </si>
  <si>
    <t xml:space="preserve"> Продвижение сайта 
(307) Королёв И.А.</t>
  </si>
  <si>
    <r>
      <rPr>
        <b/>
        <sz val="18"/>
        <color theme="1"/>
        <rFont val="Times New Roman"/>
        <family val="1"/>
        <charset val="204"/>
        <scheme val="minor"/>
      </rPr>
      <t>БЕЛОРУССКИЙ   ГОСУДАРСТВЕННЫЙ   УНИВЕРСИТЕТ</t>
    </r>
    <r>
      <rPr>
        <b/>
        <sz val="16"/>
        <color theme="1"/>
        <rFont val="Times New Roman"/>
        <family val="1"/>
        <charset val="204"/>
        <scheme val="minor"/>
      </rPr>
      <t xml:space="preserve">
</t>
    </r>
    <r>
      <rPr>
        <b/>
        <sz val="14"/>
        <color theme="1"/>
        <rFont val="Times New Roman"/>
        <family val="1"/>
        <charset val="204"/>
        <scheme val="minor"/>
      </rPr>
      <t>РАСПИСАНИЕ ЗАНЯТИЙ ДЛЯ ИНОСТРАННЫХ СТУДЕНТОВ 3 КУРСА ФАКУЛЬТЕТА ЖУРНАЛИСТИКИ 
НА ПЯТЫЙ СЕМЕСТР  2022-2023  УЧЕБНОГО  ГОДА</t>
    </r>
  </si>
  <si>
    <t>История белорусской журналистики 
(233) Зубченок Н. А.</t>
  </si>
  <si>
    <t>История всемирной литературы 
(215) Развадовская Н.А.</t>
  </si>
  <si>
    <t>ф. Русский язык как иностранный 
(215) Хромченко А.Р.</t>
  </si>
  <si>
    <t>История белорусской журналистики 
(225) Зубченок Н. А.</t>
  </si>
  <si>
    <t>История всемирной литературы 
(225) Развадовская Н.А.</t>
  </si>
  <si>
    <t>1. Профессиональный инструментарий тележурналиста 
    (328) Мельникова Л.И.
2. Рерайтинг и копирайтинг в радиожурналистике 
    (724) Малмыго Т.В.</t>
  </si>
  <si>
    <t xml:space="preserve">  Информационные ресурсы артосферы 
(507) Перегудова Л.И.</t>
  </si>
  <si>
    <t>Зарубежная литература 
(308) Развадовская Н.А.</t>
  </si>
  <si>
    <t>Методика радио и тележурналистики 
(232) Давыдик А.С.</t>
  </si>
  <si>
    <t>Социология 
журналистики 
(219) Луйгас Н.Е.</t>
  </si>
  <si>
    <t>Методика радио и тележурналистики 
(302) Давыдик А.С.</t>
  </si>
  <si>
    <t>ИСТОРИЯ ВСЕМИРНОЙ ЛИТЕРАТУРЫ
(414) ЛЕБЕДЕВА М.Л.</t>
  </si>
  <si>
    <t xml:space="preserve"> Стилистика 
(226) Тикоцкий А.М.</t>
  </si>
  <si>
    <t>Зарубежные аудиовизуальные СМИ (307) доц.Смирнова Е.А.</t>
  </si>
  <si>
    <t>Аудиовизуальные СМИ и идеологический процесс  (210) Малмыго Т.В.</t>
  </si>
  <si>
    <t>Зарубежные аудиовизуальные СМИ (724) доц.Смирнова Е.А.</t>
  </si>
  <si>
    <t>Социология журналистики (302) Мелешевич Р.И.</t>
  </si>
  <si>
    <t>История белорусской журналистики 
(213) Зубченок Н. А.</t>
  </si>
  <si>
    <t>Редактирование
(213) Жолнерович П.П.</t>
  </si>
  <si>
    <t xml:space="preserve">История белорусской журналистики
(214) Зубченок Н. А. </t>
  </si>
  <si>
    <t>Конфликтология журналистики
(214) ЛЕБЕДЕВА М.Л.</t>
  </si>
  <si>
    <t>Региональные 
интернет-СМИ
(321) Коршук В.В.</t>
  </si>
  <si>
    <t>История белорусской журналистики 
(215) Зубченок Н. А.</t>
  </si>
  <si>
    <t>Культура и литература 
Росси и Беларуси 
(215) Локтевич Е.В.</t>
  </si>
  <si>
    <t>Культура и литература 
Росси и Беларуси
(227) Локтевич Е.В.</t>
  </si>
  <si>
    <t>Редактирование
(225) Груздева М.А.</t>
  </si>
  <si>
    <t>История мировых цивилизаций 
(226) Гиргель Д.Н.</t>
  </si>
  <si>
    <t xml:space="preserve">  Русский язык как иностранный 
(226) доц.Трухан Ю.Н.</t>
  </si>
  <si>
    <t>История журналистики (229) Дорощенок П.Л.</t>
  </si>
  <si>
    <t>Теория и практика зарубежной журналистики (220) Беляева И.В.</t>
  </si>
  <si>
    <t>Журналистское мастерство
(220) Зданович В.А.
(232) Дударенок А.С.</t>
  </si>
  <si>
    <t>Зарубежные аудиовизуальные СМИ (210) доц.Смирнова Е.А.</t>
  </si>
  <si>
    <t xml:space="preserve"> Русский язык как иностранный 
(214) доц.Хромченко А.Р.</t>
  </si>
  <si>
    <t xml:space="preserve">Конфликтология журналистики 
(217/724)  Лебедева М.Л. </t>
  </si>
  <si>
    <t>Профессиональное мастерство теле/радиожурналиста
(Булацкий В.Г. ) 325
(Трещинская Е.И.) 320</t>
  </si>
  <si>
    <t>Интерактивные стратегии аудиовизуальных медиа
(324) Давыдик А.С.</t>
  </si>
  <si>
    <t>Редактирование
(205) Груздева М.А.</t>
  </si>
  <si>
    <t xml:space="preserve">  Русский язык как иностранный 
(222) доц.Трухан Ю.Н.</t>
  </si>
  <si>
    <t xml:space="preserve"> Русский язык как иностранный 
(225) Перзашкевич А.О.</t>
  </si>
  <si>
    <t>Теория и практика зарубежной журналистики 
(219) Беляева И.В.</t>
  </si>
  <si>
    <t>Мифы и культура 
(308) Лысова Н.Б.</t>
  </si>
  <si>
    <t>Литературно-художественная критика 
(222) Лысова Н.Б.</t>
  </si>
  <si>
    <t xml:space="preserve">Журналистское мастерство (221 /в ред.) Пинюта А. Ф. </t>
  </si>
  <si>
    <t>Культура и литература 
России и Беларуси 
(221) Локтевич Е.В.</t>
  </si>
  <si>
    <t xml:space="preserve">История белорусской журналистики 
(229) Зубченок Н. А. </t>
  </si>
  <si>
    <t>Редактирование 
(303) Жолнерович П.П.</t>
  </si>
  <si>
    <t>Методика интернет-журналистики 
(313) Градюшко А.А.</t>
  </si>
  <si>
    <t>История русской журналистики 
(217) Дорощенок П.Л.</t>
  </si>
  <si>
    <t>Культура и литература 
России и Беларуси 
(217) Локтевич Е.В.</t>
  </si>
  <si>
    <t>Редактирование
(216) Жолнерович П.П.</t>
  </si>
  <si>
    <t xml:space="preserve"> Менеджмент веб-проектов (313) Дроздов Д.Н.</t>
  </si>
  <si>
    <t>История русской журналистики
(216) Дорощенок П.Л.</t>
  </si>
  <si>
    <t>Культура и литература 
России и Беларуси
(216) Локтевич Е.В.</t>
  </si>
  <si>
    <t>История русской журналистики
(213) Дорощенок П.Л.</t>
  </si>
  <si>
    <t xml:space="preserve">Журналистское мастерство (213 /в ред.) Маркович А.Д. </t>
  </si>
  <si>
    <t>Журналистское мастерство (213 /в ред.) Маркович А.Д.</t>
  </si>
  <si>
    <t>Редактирование
(229) Жолнерович П.П.</t>
  </si>
  <si>
    <t>Методика интернет-журналистики
(313) Градюшко А.А.</t>
  </si>
  <si>
    <t xml:space="preserve">История белорусской журналистики
(226) Зубченок Н. А. </t>
  </si>
  <si>
    <t xml:space="preserve"> Проблематика 
интернет-СМИ 
(725) Маркович А.Д.</t>
  </si>
  <si>
    <t>Проблематика 
интернет-СМИ 
(314) Шавров Д.А.</t>
  </si>
  <si>
    <t>Менеджмент веб-проектов (307) Дроздов Д.Н.</t>
  </si>
  <si>
    <t>ф. Русский язык как иностранный 
(216) доц.Бердник С.К.</t>
  </si>
  <si>
    <t xml:space="preserve"> Русский язык как иностранный 
(225) доц.Трухан Ю.Н.</t>
  </si>
  <si>
    <t>Социология журналистики (324) Мелешевич Р.И.</t>
  </si>
  <si>
    <t xml:space="preserve">  Продвижение сайта 
(324) Королёв И.А.</t>
  </si>
  <si>
    <t>Журналистское мастерство
(213 /в ред.) Пинюта А.Ф.</t>
  </si>
  <si>
    <t>Социология журналистики (507) Мелешевич Р.И.</t>
  </si>
  <si>
    <t>История русской журналистики 
(414) Дорощенок П.Л.</t>
  </si>
  <si>
    <t>Культура и литература 
России и Беларуси 
(229) доц.Кузьмич Н.В.</t>
  </si>
  <si>
    <t xml:space="preserve">Редактирование
(231) Груздева М.А. </t>
  </si>
  <si>
    <t>Культура и литература 
России и Беларуси 
(231) доц.Кузьмич Н.В.</t>
  </si>
  <si>
    <t>Теория и практика перевода
(231) Жолнерович П.П.</t>
  </si>
  <si>
    <t>Теория и практика 
журналистики (236)
Касперович-Рынкевич О.Н.</t>
  </si>
  <si>
    <t>Д/с: Психология 
креативного письма
(302) доц.Кузьмич Н.В.</t>
  </si>
  <si>
    <t>История зарубежной журналистики 
(232) Дасаева Т.Н.</t>
  </si>
  <si>
    <t>Культура и литература 
России и Беларуси 
(214) Локтевич Е.В.</t>
  </si>
  <si>
    <t>Редактирование
(214) Жолнерович П.П.</t>
  </si>
  <si>
    <t>История русской журналистики 
(215) Дорощенок П.Л.</t>
  </si>
  <si>
    <t xml:space="preserve">Конфликтология журналистики
(219) доц.ЛЕБЕДЕВА М.Л. </t>
  </si>
  <si>
    <t>Редактирование
(219) Жолнерович П.П.</t>
  </si>
  <si>
    <t>Редактирование 
(221) Жолнерович П.П.</t>
  </si>
  <si>
    <t>Проблематика 
интернет-СМИ
(314) Шавров Д.А.</t>
  </si>
  <si>
    <t xml:space="preserve"> Русский язык как иностранный 
(226) доц.Мясникова О.А.</t>
  </si>
  <si>
    <t>Мифы и культура 
(414) Лысова Н.Б.</t>
  </si>
  <si>
    <t>История журналистики
(227) Дорощенок П.Л.</t>
  </si>
  <si>
    <t>ф. Культура речи
(232) Перзашкевич А.О.</t>
  </si>
  <si>
    <t>Ф. Русский язык как иностранный 
(232) Перзашкевич А.О.</t>
  </si>
  <si>
    <t>Теория и практика зарубежной журналистики  (228) доц.Конев Е.Ф.</t>
  </si>
  <si>
    <t>Социология журналистики (303) Мелешевич Р.И.</t>
  </si>
  <si>
    <t>УСР,Культура и литература 
России и Беларуси 
(204) Локтевич Е.В.</t>
  </si>
  <si>
    <t>Уср, Культура и литература 
России и Беларуси 
(204) Локтевич Е.В.</t>
  </si>
  <si>
    <t>История зарубежной журналистики 
(215) Грамак В.П.</t>
  </si>
  <si>
    <t>3  
КУРС</t>
  </si>
  <si>
    <t>Теория и практика перевода
(204) Жолнерович П.П.</t>
  </si>
  <si>
    <t>Редактирование 
(310) Жолнерович П.П.</t>
  </si>
  <si>
    <t xml:space="preserve"> ф.Русский язык как иностранный 
(226) доц.Мясникова О.А.</t>
  </si>
  <si>
    <t>3.11,10.11,Русский язык как иностранный 
(215) доц.Мясникова О.А.</t>
  </si>
  <si>
    <t>А.А.Мельгуй</t>
  </si>
  <si>
    <t xml:space="preserve">Специалист </t>
  </si>
  <si>
    <t>Конфликтология журналистики 
(414) Лебедева М.Л.</t>
  </si>
  <si>
    <t>Культура и литература 
России и Беларуси 
(220) Локтевич Е.В.</t>
  </si>
  <si>
    <t>Проблематика 
интернет-СМИ 
(324) Шимолин В.И.</t>
  </si>
  <si>
    <t xml:space="preserve">  д/с Журналистика новостей, Петкевич В.М.
 (213)</t>
  </si>
  <si>
    <t>Литературный процесс и журналистика 
(414) Точицкая Н.А.</t>
  </si>
  <si>
    <t>Культура и литература 
России и Беларуси
(227) доц.Кузьмич Н.В.</t>
  </si>
  <si>
    <t>История журналистики (227) Дорощенок П.Л.</t>
  </si>
  <si>
    <t xml:space="preserve"> ф.Русский язык как иностранный 
(225) доц.Трухан Ю.Н.</t>
  </si>
  <si>
    <t>Зарубежная литература 
(303) Развадовская Н.А.</t>
  </si>
  <si>
    <t>д/с Внешняя 
экономическая деятельность
(311) Богатырева Е.А.</t>
  </si>
  <si>
    <t>История всемирной литературы (209) Развадовская Н.А.</t>
  </si>
  <si>
    <t xml:space="preserve"> Зарубежная литература (224) Развадовская Н.А.
</t>
  </si>
  <si>
    <t>ф. Русский язык как иностранный 
(225) Перзашкевич А.О.</t>
  </si>
  <si>
    <t xml:space="preserve">
 д/с Журналистика новостей (225) Петкевич В.М.
</t>
  </si>
  <si>
    <t xml:space="preserve"> д/с Журналистика новостей (219)Беляева И.В.</t>
  </si>
  <si>
    <t>История всемирной литературы (214) Развадовская Н.А.</t>
  </si>
  <si>
    <t>УСР,Культура и литература 
Росси и Беларуси 
(213) Локтевич Е.В.</t>
  </si>
  <si>
    <t>Русский язык как иностранный (213) 
Зеленко С.В.</t>
  </si>
  <si>
    <t>Редактирование
(217) Жолнерович П.П.</t>
  </si>
  <si>
    <t>История русской журналистики
(227)  Дроздов Д.Н.</t>
  </si>
  <si>
    <t xml:space="preserve"> Русский язык как иностранный 
(233) доц.Хромченко А.Р.</t>
  </si>
  <si>
    <t>Ф. Русский язык как иностранный 
(233) доц.Хромченко А.Р.</t>
  </si>
  <si>
    <t>Интерактивные стратегии аудиовизуальных медиа
(210) Давыдик А.С.</t>
  </si>
  <si>
    <t>Культура и литература 
России и Беларуси
(233) доц.Кузьмич Н.В.</t>
  </si>
  <si>
    <t>История всемирной литературы (220)Ковалевский А.Н.</t>
  </si>
  <si>
    <t>История всемирной литературы (214)Ковалевский А.Н.</t>
  </si>
  <si>
    <t>История всемирной литературы (219)Ковалевский А.Н.</t>
  </si>
  <si>
    <t>История всемирной литературы (221)Ковалевский А.Н.</t>
  </si>
  <si>
    <t>История всемирной литературы (233)Ковалевский А.Н.</t>
  </si>
  <si>
    <t>История белорусской журналистики 
(232) Зубченок Н.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</si>
</sst>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2"/>
      <charset val="204"/>
      <scheme val="minor"/>
    </font>
    <font>
      <b/>
      <sz val="11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6"/>
      <color theme="1"/>
      <name val="Times New Roman"/>
      <family val="1"/>
      <charset val="204"/>
      <scheme val="minor"/>
    </font>
    <font>
      <b/>
      <sz val="18"/>
      <color theme="1"/>
      <name val="Times New Roman"/>
      <family val="1"/>
      <charset val="204"/>
      <scheme val="minor"/>
    </font>
    <font>
      <sz val="11"/>
      <color theme="1"/>
      <name val="Times New Roman"/>
      <family val="1"/>
      <charset val="204"/>
      <scheme val="minor"/>
    </font>
    <font>
      <sz val="10"/>
      <color theme="1"/>
      <name val="Times New Roman"/>
      <family val="2"/>
      <charset val="204"/>
      <scheme val="minor"/>
    </font>
    <font>
      <sz val="16"/>
      <color theme="1"/>
      <name val="Times New Roman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  <scheme val="minor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  <scheme val="minor"/>
    </font>
    <font>
      <sz val="11"/>
      <color rgb="FFFF0000"/>
      <name val="Times New Roman"/>
      <family val="2"/>
      <charset val="204"/>
      <scheme val="minor"/>
    </font>
    <font>
      <sz val="11"/>
      <color rgb="FFFF0000"/>
      <name val="Times New Roman"/>
      <family val="1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7" xfId="0" applyFont="1" applyBorder="1"/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2"/>
    </xf>
    <xf numFmtId="0" fontId="8" fillId="0" borderId="2" xfId="0" applyFont="1" applyBorder="1" applyAlignment="1">
      <alignment horizontal="left" vertical="center" wrapText="1" indent="2"/>
    </xf>
    <xf numFmtId="0" fontId="0" fillId="3" borderId="0" xfId="0" applyFill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Классический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2"/>
  <sheetViews>
    <sheetView tabSelected="1" zoomScale="85" zoomScaleNormal="85" zoomScaleSheetLayoutView="85" zoomScalePageLayoutView="55" workbookViewId="0">
      <selection activeCell="F23" sqref="F23"/>
    </sheetView>
  </sheetViews>
  <sheetFormatPr defaultRowHeight="15" x14ac:dyDescent="0.25"/>
  <cols>
    <col min="1" max="1" width="6.42578125" customWidth="1"/>
    <col min="2" max="2" width="15.7109375" customWidth="1"/>
    <col min="3" max="12" width="25.7109375" customWidth="1"/>
  </cols>
  <sheetData>
    <row r="2" spans="1:12" ht="15" customHeight="1" x14ac:dyDescent="0.3">
      <c r="C2" s="26" t="s">
        <v>31</v>
      </c>
      <c r="D2" s="27"/>
      <c r="E2" s="27"/>
      <c r="F2" s="27"/>
      <c r="G2" s="27"/>
      <c r="H2" s="27"/>
      <c r="I2" s="1"/>
      <c r="J2" s="1"/>
      <c r="K2" s="28" t="s">
        <v>11</v>
      </c>
      <c r="L2" s="28"/>
    </row>
    <row r="3" spans="1:12" ht="78.75" customHeight="1" x14ac:dyDescent="0.3">
      <c r="C3" s="27"/>
      <c r="D3" s="27"/>
      <c r="E3" s="27"/>
      <c r="F3" s="27"/>
      <c r="G3" s="27"/>
      <c r="H3" s="27"/>
      <c r="I3" s="1"/>
      <c r="J3" s="1"/>
      <c r="K3" s="28"/>
      <c r="L3" s="28"/>
    </row>
    <row r="4" spans="1:12" ht="9.9499999999999993" customHeight="1" x14ac:dyDescent="0.25"/>
    <row r="5" spans="1:12" ht="45" customHeight="1" x14ac:dyDescent="0.25">
      <c r="A5" s="29" t="s">
        <v>125</v>
      </c>
      <c r="B5" s="30"/>
      <c r="C5" s="33" t="s">
        <v>13</v>
      </c>
      <c r="D5" s="34"/>
      <c r="E5" s="34"/>
      <c r="F5" s="34"/>
      <c r="G5" s="34"/>
      <c r="H5" s="34"/>
      <c r="I5" s="35"/>
      <c r="J5" s="17" t="s">
        <v>18</v>
      </c>
      <c r="K5" s="31" t="s">
        <v>12</v>
      </c>
      <c r="L5" s="32"/>
    </row>
    <row r="6" spans="1:12" ht="39.75" customHeight="1" x14ac:dyDescent="0.25">
      <c r="A6" s="30"/>
      <c r="B6" s="30"/>
      <c r="C6" s="36" t="str">
        <f>UPPER("7 ГРУППА
web-журналистика")</f>
        <v>7 ГРУППА
WEB-ЖУРНАЛИСТИКА</v>
      </c>
      <c r="D6" s="36" t="str">
        <f>UPPER("8 ГРУППА
web-журналистика")</f>
        <v>8 ГРУППА
WEB-ЖУРНАЛИСТИКА</v>
      </c>
      <c r="E6" s="36" t="str">
        <f>UPPER("9 ГРУППА
web-журналистика")</f>
        <v>9 ГРУППА
WEB-ЖУРНАЛИСТИКА</v>
      </c>
      <c r="F6" s="36" t="str">
        <f>UPPER("14 ГРУППА
web-журналистика")</f>
        <v>14 ГРУППА
WEB-ЖУРНАЛИСТИКА</v>
      </c>
      <c r="G6" s="36" t="str">
        <f>UPPER("15 ГРУППА
web-журналистика")</f>
        <v>15 ГРУППА
WEB-ЖУРНАЛИСТИКА</v>
      </c>
      <c r="H6" s="36" t="str">
        <f>UPPER("10 ГРУППА
аудиовизуальная")</f>
        <v>10 ГРУППА
АУДИОВИЗУАЛЬНАЯ</v>
      </c>
      <c r="I6" s="36" t="str">
        <f>UPPER("16 ГРУППА
аудиовизуальная")</f>
        <v>16 ГРУППА
АУДИОВИЗУАЛЬНАЯ</v>
      </c>
      <c r="J6" s="36" t="str">
        <f>UPPER("13 ГРУППА
творчество")</f>
        <v>13 ГРУППА
ТВОРЧЕСТВО</v>
      </c>
      <c r="K6" s="36" t="str">
        <f>UPPER("11 ГРУППА")</f>
        <v>11 ГРУППА</v>
      </c>
      <c r="L6" s="36" t="str">
        <f>UPPER("12 ГРУППА")</f>
        <v>12 ГРУППА</v>
      </c>
    </row>
    <row r="7" spans="1:12" ht="18.75" customHeight="1" x14ac:dyDescent="0.25">
      <c r="A7" s="30"/>
      <c r="B7" s="30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45" customHeight="1" x14ac:dyDescent="0.25">
      <c r="A8" s="39" t="s">
        <v>5</v>
      </c>
      <c r="B8" s="2" t="s">
        <v>2</v>
      </c>
      <c r="C8" s="5" t="s">
        <v>23</v>
      </c>
      <c r="D8" s="5"/>
      <c r="E8" s="5"/>
      <c r="F8" s="5"/>
      <c r="G8" s="5"/>
      <c r="H8" s="5" t="s">
        <v>32</v>
      </c>
      <c r="I8" s="5"/>
      <c r="J8" s="5" t="s">
        <v>38</v>
      </c>
      <c r="K8" s="41" t="s">
        <v>39</v>
      </c>
      <c r="L8" s="42"/>
    </row>
    <row r="9" spans="1:12" ht="45" customHeight="1" x14ac:dyDescent="0.25">
      <c r="A9" s="39"/>
      <c r="B9" s="2" t="s">
        <v>3</v>
      </c>
      <c r="C9" s="5" t="s">
        <v>20</v>
      </c>
      <c r="D9" s="5" t="s">
        <v>21</v>
      </c>
      <c r="E9" s="5" t="s">
        <v>25</v>
      </c>
      <c r="F9" s="5" t="s">
        <v>127</v>
      </c>
      <c r="G9" s="5" t="s">
        <v>28</v>
      </c>
      <c r="H9" s="5" t="s">
        <v>33</v>
      </c>
      <c r="I9" s="5" t="s">
        <v>35</v>
      </c>
      <c r="J9" s="5" t="s">
        <v>38</v>
      </c>
      <c r="K9" s="6" t="s">
        <v>40</v>
      </c>
      <c r="L9" s="6" t="s">
        <v>41</v>
      </c>
    </row>
    <row r="10" spans="1:12" ht="45" customHeight="1" x14ac:dyDescent="0.25">
      <c r="A10" s="39"/>
      <c r="B10" s="13" t="s">
        <v>4</v>
      </c>
      <c r="C10" s="5" t="s">
        <v>20</v>
      </c>
      <c r="D10" s="5" t="s">
        <v>22</v>
      </c>
      <c r="E10" s="5" t="s">
        <v>25</v>
      </c>
      <c r="F10" s="5" t="s">
        <v>21</v>
      </c>
      <c r="G10" s="5" t="s">
        <v>29</v>
      </c>
      <c r="H10" s="5" t="s">
        <v>34</v>
      </c>
      <c r="I10" s="5" t="s">
        <v>36</v>
      </c>
      <c r="J10" s="5" t="s">
        <v>126</v>
      </c>
      <c r="K10" s="6" t="s">
        <v>41</v>
      </c>
      <c r="L10" s="6" t="s">
        <v>40</v>
      </c>
    </row>
    <row r="11" spans="1:12" ht="54.95" customHeight="1" x14ac:dyDescent="0.25">
      <c r="A11" s="39"/>
      <c r="B11" s="2" t="s">
        <v>14</v>
      </c>
      <c r="C11" s="23" t="s">
        <v>149</v>
      </c>
      <c r="D11" s="5" t="s">
        <v>24</v>
      </c>
      <c r="E11" s="5" t="s">
        <v>25</v>
      </c>
      <c r="F11" s="5" t="s">
        <v>26</v>
      </c>
      <c r="G11" s="5" t="s">
        <v>29</v>
      </c>
      <c r="H11" s="48" t="s">
        <v>37</v>
      </c>
      <c r="I11" s="49"/>
      <c r="J11" s="5" t="s">
        <v>33</v>
      </c>
      <c r="K11" s="41" t="s">
        <v>42</v>
      </c>
      <c r="L11" s="42"/>
    </row>
    <row r="12" spans="1:12" ht="54.95" customHeight="1" x14ac:dyDescent="0.25">
      <c r="A12" s="40"/>
      <c r="B12" s="13" t="s">
        <v>15</v>
      </c>
      <c r="C12" s="23" t="s">
        <v>149</v>
      </c>
      <c r="D12" s="5" t="s">
        <v>24</v>
      </c>
      <c r="E12" s="5"/>
      <c r="F12" s="5" t="s">
        <v>27</v>
      </c>
      <c r="G12" s="12" t="s">
        <v>30</v>
      </c>
      <c r="H12" s="48" t="s">
        <v>37</v>
      </c>
      <c r="I12" s="49"/>
      <c r="J12" s="5"/>
      <c r="K12" s="5"/>
      <c r="L12" s="5" t="s">
        <v>137</v>
      </c>
    </row>
    <row r="13" spans="1:12" ht="45" customHeight="1" x14ac:dyDescent="0.25">
      <c r="A13" s="40"/>
      <c r="B13" s="13" t="s">
        <v>19</v>
      </c>
      <c r="C13" s="5"/>
      <c r="D13" s="5"/>
      <c r="E13" s="5"/>
      <c r="F13" s="5" t="s">
        <v>27</v>
      </c>
      <c r="G13" s="5"/>
      <c r="H13" s="5"/>
      <c r="I13" s="5"/>
      <c r="J13" s="5"/>
      <c r="K13" s="5"/>
      <c r="L13" s="5"/>
    </row>
    <row r="14" spans="1:12" ht="3.95" customHeight="1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45" customHeight="1" x14ac:dyDescent="0.25">
      <c r="A15" s="38" t="s">
        <v>6</v>
      </c>
      <c r="B15" s="2" t="s">
        <v>2</v>
      </c>
      <c r="C15" s="43" t="s">
        <v>43</v>
      </c>
      <c r="D15" s="44"/>
      <c r="E15" s="44"/>
      <c r="F15" s="44"/>
      <c r="G15" s="45"/>
      <c r="H15" s="3"/>
      <c r="I15" s="5" t="s">
        <v>137</v>
      </c>
      <c r="J15" s="5" t="s">
        <v>44</v>
      </c>
      <c r="K15" s="3"/>
      <c r="L15" s="3"/>
    </row>
    <row r="16" spans="1:12" ht="45" customHeight="1" x14ac:dyDescent="0.25">
      <c r="A16" s="39"/>
      <c r="B16" s="2" t="s">
        <v>3</v>
      </c>
      <c r="C16" s="5" t="s">
        <v>148</v>
      </c>
      <c r="D16" s="5" t="s">
        <v>51</v>
      </c>
      <c r="E16" s="5" t="s">
        <v>53</v>
      </c>
      <c r="F16" s="23" t="s">
        <v>151</v>
      </c>
      <c r="G16" s="23" t="s">
        <v>132</v>
      </c>
      <c r="H16" s="5" t="s">
        <v>45</v>
      </c>
      <c r="I16" s="5" t="s">
        <v>46</v>
      </c>
      <c r="J16" s="5" t="s">
        <v>44</v>
      </c>
      <c r="K16" s="3"/>
      <c r="L16" s="25"/>
    </row>
    <row r="17" spans="1:12" ht="45" customHeight="1" x14ac:dyDescent="0.25">
      <c r="A17" s="39"/>
      <c r="B17" s="13" t="s">
        <v>4</v>
      </c>
      <c r="C17" s="5" t="s">
        <v>121</v>
      </c>
      <c r="D17" s="5" t="s">
        <v>52</v>
      </c>
      <c r="E17" s="5" t="s">
        <v>54</v>
      </c>
      <c r="F17" s="5" t="s">
        <v>134</v>
      </c>
      <c r="G17" s="23" t="s">
        <v>133</v>
      </c>
      <c r="H17" s="5" t="s">
        <v>46</v>
      </c>
      <c r="I17" s="5" t="s">
        <v>47</v>
      </c>
      <c r="J17" s="5" t="s">
        <v>58</v>
      </c>
      <c r="K17" s="12"/>
      <c r="L17" s="23" t="s">
        <v>138</v>
      </c>
    </row>
    <row r="18" spans="1:12" ht="45" customHeight="1" x14ac:dyDescent="0.25">
      <c r="A18" s="39"/>
      <c r="B18" s="2" t="s">
        <v>14</v>
      </c>
      <c r="C18" s="5" t="s">
        <v>49</v>
      </c>
      <c r="D18" s="5" t="s">
        <v>121</v>
      </c>
      <c r="E18" s="5" t="s">
        <v>55</v>
      </c>
      <c r="F18" s="5" t="s">
        <v>134</v>
      </c>
      <c r="G18" s="23" t="s">
        <v>150</v>
      </c>
      <c r="H18" s="5" t="s">
        <v>57</v>
      </c>
      <c r="I18" s="5" t="s">
        <v>45</v>
      </c>
      <c r="J18" s="5" t="s">
        <v>58</v>
      </c>
      <c r="K18" s="12" t="s">
        <v>60</v>
      </c>
      <c r="L18" s="5" t="s">
        <v>61</v>
      </c>
    </row>
    <row r="19" spans="1:12" ht="45" customHeight="1" x14ac:dyDescent="0.25">
      <c r="A19" s="40"/>
      <c r="B19" s="13" t="s">
        <v>15</v>
      </c>
      <c r="C19" s="5" t="s">
        <v>50</v>
      </c>
      <c r="D19" s="5"/>
      <c r="E19" s="5" t="s">
        <v>48</v>
      </c>
      <c r="F19" s="5" t="s">
        <v>56</v>
      </c>
      <c r="G19" s="5"/>
      <c r="H19" s="5"/>
      <c r="I19" s="5"/>
      <c r="J19" s="5" t="s">
        <v>59</v>
      </c>
      <c r="K19" s="46" t="s">
        <v>62</v>
      </c>
      <c r="L19" s="47"/>
    </row>
    <row r="20" spans="1:12" ht="45" customHeight="1" x14ac:dyDescent="0.25">
      <c r="A20" s="40"/>
      <c r="B20" s="13" t="s">
        <v>19</v>
      </c>
      <c r="C20" s="23"/>
      <c r="D20" s="5"/>
      <c r="E20" s="5"/>
      <c r="F20" s="5"/>
      <c r="G20" s="5"/>
      <c r="H20" s="5"/>
      <c r="I20" s="5"/>
      <c r="J20" s="5"/>
      <c r="K20" s="46" t="s">
        <v>62</v>
      </c>
      <c r="L20" s="47"/>
    </row>
    <row r="21" spans="1:12" ht="3.6" customHeight="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45" customHeight="1" x14ac:dyDescent="0.25">
      <c r="A22" s="38" t="s">
        <v>7</v>
      </c>
      <c r="B22" s="2" t="s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45" customHeight="1" x14ac:dyDescent="0.25">
      <c r="A23" s="39"/>
      <c r="B23" s="2" t="s">
        <v>3</v>
      </c>
      <c r="C23" s="5"/>
      <c r="D23" s="5" t="s">
        <v>82</v>
      </c>
      <c r="E23" s="5" t="s">
        <v>77</v>
      </c>
      <c r="F23" s="5" t="s">
        <v>161</v>
      </c>
      <c r="G23" s="5"/>
      <c r="H23" s="5" t="s">
        <v>63</v>
      </c>
      <c r="I23" s="5"/>
      <c r="J23" s="5" t="s">
        <v>72</v>
      </c>
      <c r="K23" s="12"/>
      <c r="L23" s="5" t="s">
        <v>64</v>
      </c>
    </row>
    <row r="24" spans="1:12" ht="45" customHeight="1" x14ac:dyDescent="0.25">
      <c r="A24" s="39"/>
      <c r="B24" s="13" t="s">
        <v>4</v>
      </c>
      <c r="C24" s="12" t="s">
        <v>65</v>
      </c>
      <c r="D24" s="5" t="s">
        <v>81</v>
      </c>
      <c r="E24" s="12" t="s">
        <v>85</v>
      </c>
      <c r="F24" s="5" t="s">
        <v>75</v>
      </c>
      <c r="G24" s="5" t="s">
        <v>76</v>
      </c>
      <c r="H24" s="5" t="s">
        <v>68</v>
      </c>
      <c r="I24" s="5" t="s">
        <v>154</v>
      </c>
      <c r="J24" s="5" t="s">
        <v>73</v>
      </c>
      <c r="K24" s="5" t="s">
        <v>140</v>
      </c>
      <c r="L24" s="5" t="s">
        <v>64</v>
      </c>
    </row>
    <row r="25" spans="1:12" ht="81" customHeight="1" x14ac:dyDescent="0.25">
      <c r="A25" s="39"/>
      <c r="B25" s="2" t="s">
        <v>14</v>
      </c>
      <c r="C25" s="12" t="s">
        <v>80</v>
      </c>
      <c r="D25" s="5" t="s">
        <v>83</v>
      </c>
      <c r="E25" s="12" t="s">
        <v>86</v>
      </c>
      <c r="F25" s="5" t="s">
        <v>74</v>
      </c>
      <c r="G25" s="12" t="s">
        <v>88</v>
      </c>
      <c r="H25" s="21" t="s">
        <v>67</v>
      </c>
      <c r="I25" s="5" t="s">
        <v>90</v>
      </c>
      <c r="J25" s="5" t="s">
        <v>73</v>
      </c>
      <c r="K25" s="22" t="s">
        <v>145</v>
      </c>
      <c r="L25" s="5" t="s">
        <v>143</v>
      </c>
    </row>
    <row r="26" spans="1:12" ht="45" customHeight="1" x14ac:dyDescent="0.25">
      <c r="A26" s="39"/>
      <c r="B26" s="13" t="s">
        <v>15</v>
      </c>
      <c r="C26" s="12" t="s">
        <v>79</v>
      </c>
      <c r="D26" s="5" t="s">
        <v>84</v>
      </c>
      <c r="E26" s="12" t="s">
        <v>87</v>
      </c>
      <c r="F26" s="5" t="s">
        <v>74</v>
      </c>
      <c r="G26" s="12" t="s">
        <v>89</v>
      </c>
      <c r="H26" s="41" t="s">
        <v>66</v>
      </c>
      <c r="I26" s="42"/>
      <c r="J26" s="5" t="s">
        <v>69</v>
      </c>
      <c r="K26" s="5" t="s">
        <v>70</v>
      </c>
      <c r="L26" s="5" t="s">
        <v>71</v>
      </c>
    </row>
    <row r="27" spans="1:12" ht="45" customHeight="1" x14ac:dyDescent="0.25">
      <c r="A27" s="39"/>
      <c r="B27" s="13" t="s">
        <v>19</v>
      </c>
      <c r="C27" s="5" t="s">
        <v>78</v>
      </c>
      <c r="D27" s="5"/>
      <c r="E27" s="5"/>
      <c r="F27" s="6"/>
      <c r="G27" s="5"/>
      <c r="H27" s="41" t="s">
        <v>66</v>
      </c>
      <c r="I27" s="42"/>
      <c r="J27" s="5" t="s">
        <v>69</v>
      </c>
      <c r="K27" s="5" t="s">
        <v>144</v>
      </c>
      <c r="L27" s="5" t="s">
        <v>146</v>
      </c>
    </row>
    <row r="28" spans="1:12" ht="3.95" customHeight="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ht="45" customHeight="1" x14ac:dyDescent="0.25">
      <c r="A29" s="39" t="s">
        <v>8</v>
      </c>
      <c r="B29" s="2" t="s">
        <v>2</v>
      </c>
      <c r="C29" s="5"/>
      <c r="D29" s="5"/>
      <c r="E29" s="5"/>
      <c r="F29" s="5"/>
      <c r="G29" s="5"/>
      <c r="H29" s="5"/>
      <c r="I29" s="5" t="s">
        <v>129</v>
      </c>
      <c r="J29" s="5"/>
      <c r="K29" s="5"/>
      <c r="L29" s="23" t="s">
        <v>142</v>
      </c>
    </row>
    <row r="30" spans="1:12" ht="45" customHeight="1" x14ac:dyDescent="0.25">
      <c r="A30" s="39"/>
      <c r="B30" s="2" t="s">
        <v>3</v>
      </c>
      <c r="C30" s="5"/>
      <c r="D30" s="5" t="s">
        <v>91</v>
      </c>
      <c r="E30" s="5" t="s">
        <v>123</v>
      </c>
      <c r="F30" s="5"/>
      <c r="G30" s="5"/>
      <c r="H30" s="5" t="s">
        <v>99</v>
      </c>
      <c r="I30" s="5" t="s">
        <v>100</v>
      </c>
      <c r="J30" s="5" t="s">
        <v>103</v>
      </c>
      <c r="K30" s="24" t="s">
        <v>147</v>
      </c>
      <c r="L30" s="5" t="s">
        <v>107</v>
      </c>
    </row>
    <row r="31" spans="1:12" ht="45" customHeight="1" x14ac:dyDescent="0.25">
      <c r="A31" s="39"/>
      <c r="B31" s="13" t="s">
        <v>4</v>
      </c>
      <c r="C31" s="5" t="s">
        <v>156</v>
      </c>
      <c r="D31" s="5" t="s">
        <v>91</v>
      </c>
      <c r="E31" s="5" t="s">
        <v>92</v>
      </c>
      <c r="F31" s="5" t="s">
        <v>139</v>
      </c>
      <c r="G31" s="5" t="s">
        <v>122</v>
      </c>
      <c r="H31" s="5" t="s">
        <v>100</v>
      </c>
      <c r="I31" s="5" t="s">
        <v>48</v>
      </c>
      <c r="J31" s="5" t="s">
        <v>104</v>
      </c>
      <c r="K31" s="24" t="s">
        <v>155</v>
      </c>
      <c r="L31" s="5" t="s">
        <v>107</v>
      </c>
    </row>
    <row r="32" spans="1:12" ht="45" customHeight="1" x14ac:dyDescent="0.25">
      <c r="A32" s="39"/>
      <c r="B32" s="2" t="s">
        <v>14</v>
      </c>
      <c r="C32" s="5" t="s">
        <v>93</v>
      </c>
      <c r="D32" s="5" t="s">
        <v>95</v>
      </c>
      <c r="E32" s="5" t="s">
        <v>92</v>
      </c>
      <c r="F32" s="5" t="s">
        <v>97</v>
      </c>
      <c r="G32" s="5" t="s">
        <v>98</v>
      </c>
      <c r="H32" s="5" t="s">
        <v>101</v>
      </c>
      <c r="I32" s="5" t="s">
        <v>102</v>
      </c>
      <c r="J32" s="21" t="s">
        <v>105</v>
      </c>
      <c r="K32" s="5" t="s">
        <v>124</v>
      </c>
      <c r="L32" s="5"/>
    </row>
    <row r="33" spans="1:12" ht="45" customHeight="1" x14ac:dyDescent="0.25">
      <c r="A33" s="40"/>
      <c r="B33" s="13" t="s">
        <v>15</v>
      </c>
      <c r="C33" s="5" t="s">
        <v>94</v>
      </c>
      <c r="D33" s="5" t="s">
        <v>95</v>
      </c>
      <c r="E33" s="5" t="s">
        <v>93</v>
      </c>
      <c r="F33" s="5" t="s">
        <v>96</v>
      </c>
      <c r="G33" s="5" t="s">
        <v>98</v>
      </c>
      <c r="H33" s="5"/>
      <c r="I33" s="5" t="s">
        <v>102</v>
      </c>
      <c r="J33" s="5" t="s">
        <v>106</v>
      </c>
      <c r="K33" s="5" t="s">
        <v>124</v>
      </c>
      <c r="L33" s="5"/>
    </row>
    <row r="34" spans="1:12" ht="45" customHeight="1" x14ac:dyDescent="0.25">
      <c r="A34" s="40"/>
      <c r="B34" s="13" t="s">
        <v>19</v>
      </c>
      <c r="C34" s="5" t="s">
        <v>94</v>
      </c>
      <c r="D34" s="5"/>
      <c r="E34" s="5"/>
      <c r="F34" s="5"/>
      <c r="G34" s="5" t="s">
        <v>96</v>
      </c>
      <c r="H34" s="5"/>
      <c r="I34" s="5"/>
      <c r="J34" s="5" t="s">
        <v>106</v>
      </c>
      <c r="K34" s="5"/>
      <c r="L34" s="5"/>
    </row>
    <row r="35" spans="1:12" ht="3.95" customHeight="1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45" customHeight="1" x14ac:dyDescent="0.25">
      <c r="A36" s="38" t="s">
        <v>9</v>
      </c>
      <c r="B36" s="2" t="s">
        <v>2</v>
      </c>
      <c r="C36" s="5" t="s">
        <v>92</v>
      </c>
      <c r="D36" s="5" t="s">
        <v>108</v>
      </c>
      <c r="E36" s="10"/>
      <c r="F36" s="10"/>
      <c r="G36" s="5"/>
      <c r="H36" s="23" t="s">
        <v>152</v>
      </c>
      <c r="I36" s="14" t="s">
        <v>128</v>
      </c>
      <c r="J36" s="14"/>
      <c r="K36" s="14" t="s">
        <v>135</v>
      </c>
      <c r="L36" s="5" t="s">
        <v>135</v>
      </c>
    </row>
    <row r="37" spans="1:12" ht="45" customHeight="1" x14ac:dyDescent="0.25">
      <c r="A37" s="39"/>
      <c r="B37" s="2" t="s">
        <v>3</v>
      </c>
      <c r="C37" s="5" t="s">
        <v>92</v>
      </c>
      <c r="D37" s="5" t="s">
        <v>109</v>
      </c>
      <c r="E37" s="5" t="s">
        <v>111</v>
      </c>
      <c r="F37" s="5"/>
      <c r="G37" s="23" t="s">
        <v>160</v>
      </c>
      <c r="H37" s="23" t="s">
        <v>152</v>
      </c>
      <c r="I37" s="14" t="s">
        <v>115</v>
      </c>
      <c r="J37" s="5" t="s">
        <v>116</v>
      </c>
      <c r="K37" s="5" t="s">
        <v>117</v>
      </c>
      <c r="L37" s="5" t="s">
        <v>141</v>
      </c>
    </row>
    <row r="38" spans="1:12" ht="45" customHeight="1" x14ac:dyDescent="0.25">
      <c r="A38" s="39"/>
      <c r="B38" s="13" t="s">
        <v>4</v>
      </c>
      <c r="C38" s="5"/>
      <c r="D38" s="5" t="s">
        <v>157</v>
      </c>
      <c r="E38" s="12" t="s">
        <v>112</v>
      </c>
      <c r="F38" s="5"/>
      <c r="G38" s="20" t="s">
        <v>114</v>
      </c>
      <c r="H38" s="23" t="s">
        <v>153</v>
      </c>
      <c r="I38" s="14" t="s">
        <v>115</v>
      </c>
      <c r="J38" s="20" t="s">
        <v>136</v>
      </c>
      <c r="K38" s="5" t="s">
        <v>141</v>
      </c>
      <c r="L38" s="5" t="s">
        <v>117</v>
      </c>
    </row>
    <row r="39" spans="1:12" ht="45" customHeight="1" x14ac:dyDescent="0.25">
      <c r="A39" s="39"/>
      <c r="B39" s="2" t="s">
        <v>14</v>
      </c>
      <c r="C39" s="5"/>
      <c r="D39" s="5" t="s">
        <v>110</v>
      </c>
      <c r="E39" s="5" t="s">
        <v>158</v>
      </c>
      <c r="F39" s="5" t="s">
        <v>113</v>
      </c>
      <c r="G39" s="20" t="s">
        <v>114</v>
      </c>
      <c r="H39" s="5"/>
      <c r="I39" s="5"/>
      <c r="J39" s="20" t="s">
        <v>136</v>
      </c>
      <c r="K39" s="58" t="s">
        <v>118</v>
      </c>
      <c r="L39" s="59"/>
    </row>
    <row r="40" spans="1:12" ht="45" customHeight="1" x14ac:dyDescent="0.25">
      <c r="A40" s="40"/>
      <c r="B40" s="13" t="s">
        <v>15</v>
      </c>
      <c r="C40" s="5"/>
      <c r="D40" s="5"/>
      <c r="E40" s="5"/>
      <c r="F40" s="5" t="s">
        <v>159</v>
      </c>
      <c r="G40" s="5" t="s">
        <v>110</v>
      </c>
      <c r="H40" s="5"/>
      <c r="I40" s="5"/>
      <c r="J40" s="5"/>
      <c r="K40" s="16"/>
      <c r="L40" s="20" t="s">
        <v>119</v>
      </c>
    </row>
    <row r="41" spans="1:12" ht="45" customHeight="1" x14ac:dyDescent="0.25">
      <c r="A41" s="40"/>
      <c r="B41" s="13" t="s">
        <v>19</v>
      </c>
      <c r="C41" s="5"/>
      <c r="D41" s="5"/>
      <c r="E41" s="5"/>
      <c r="F41" s="5"/>
      <c r="G41" s="5"/>
      <c r="H41" s="5"/>
      <c r="I41" s="5"/>
      <c r="J41" s="5"/>
      <c r="K41" s="16"/>
      <c r="L41" s="16"/>
    </row>
    <row r="42" spans="1:12" ht="3" customHeight="1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45" hidden="1" customHeight="1" x14ac:dyDescent="0.25">
      <c r="A43" s="38" t="s">
        <v>10</v>
      </c>
      <c r="B43" s="11" t="s">
        <v>0</v>
      </c>
      <c r="C43" s="54"/>
      <c r="D43" s="55"/>
      <c r="E43" s="54"/>
      <c r="F43" s="55"/>
      <c r="G43" s="54"/>
      <c r="H43" s="55"/>
      <c r="I43" s="19"/>
      <c r="J43" s="19"/>
      <c r="K43" s="54"/>
      <c r="L43" s="55"/>
    </row>
    <row r="44" spans="1:12" ht="45" customHeight="1" x14ac:dyDescent="0.25">
      <c r="A44" s="39"/>
      <c r="B44" s="2" t="s">
        <v>1</v>
      </c>
      <c r="C44" s="5"/>
      <c r="D44" s="5"/>
      <c r="E44" s="5"/>
      <c r="F44" s="5"/>
      <c r="G44" s="5"/>
      <c r="H44" s="5"/>
      <c r="I44" s="5"/>
      <c r="J44" s="5"/>
      <c r="K44" s="5" t="s">
        <v>120</v>
      </c>
      <c r="L44" s="5"/>
    </row>
    <row r="45" spans="1:12" ht="45" customHeight="1" x14ac:dyDescent="0.25">
      <c r="A45" s="39"/>
      <c r="B45" s="2" t="s">
        <v>2</v>
      </c>
      <c r="C45" s="15"/>
      <c r="D45" s="15"/>
      <c r="E45" s="15"/>
      <c r="F45" s="15"/>
      <c r="G45" s="15"/>
      <c r="H45" s="15"/>
      <c r="I45" s="15"/>
      <c r="J45" s="15"/>
      <c r="K45" s="5" t="s">
        <v>120</v>
      </c>
      <c r="L45" s="5"/>
    </row>
    <row r="46" spans="1:12" ht="45" hidden="1" customHeight="1" x14ac:dyDescent="0.25">
      <c r="A46" s="39"/>
      <c r="B46" s="2" t="s">
        <v>3</v>
      </c>
      <c r="C46" s="41"/>
      <c r="D46" s="42"/>
      <c r="E46" s="41"/>
      <c r="F46" s="42"/>
      <c r="G46" s="41"/>
      <c r="H46" s="42"/>
      <c r="I46" s="4"/>
      <c r="J46" s="4"/>
      <c r="K46" s="53"/>
      <c r="L46" s="53"/>
    </row>
    <row r="47" spans="1:12" ht="0.75" customHeight="1" x14ac:dyDescent="0.25">
      <c r="A47" s="40"/>
      <c r="B47" s="13" t="s">
        <v>4</v>
      </c>
      <c r="C47" s="56"/>
      <c r="D47" s="57"/>
      <c r="E47" s="56"/>
      <c r="F47" s="57"/>
      <c r="G47" s="56"/>
      <c r="H47" s="57"/>
      <c r="I47" s="18"/>
      <c r="J47" s="18"/>
      <c r="K47" s="56"/>
      <c r="L47" s="57"/>
    </row>
    <row r="48" spans="1:12" ht="3.95" customHeight="1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50" spans="3:6" ht="20.25" x14ac:dyDescent="0.3">
      <c r="C50" s="7" t="s">
        <v>16</v>
      </c>
      <c r="D50" s="7"/>
      <c r="E50" s="9"/>
      <c r="F50" s="7" t="s">
        <v>17</v>
      </c>
    </row>
    <row r="51" spans="3:6" ht="20.25" x14ac:dyDescent="0.3">
      <c r="C51" s="7"/>
      <c r="D51" s="7"/>
      <c r="E51" s="7"/>
      <c r="F51" s="7"/>
    </row>
    <row r="52" spans="3:6" ht="20.25" x14ac:dyDescent="0.3">
      <c r="C52" s="8"/>
      <c r="D52" s="7" t="s">
        <v>131</v>
      </c>
      <c r="E52" s="9"/>
      <c r="F52" s="7" t="s">
        <v>130</v>
      </c>
    </row>
  </sheetData>
  <mergeCells count="49">
    <mergeCell ref="A42:L42"/>
    <mergeCell ref="A36:A41"/>
    <mergeCell ref="A35:L35"/>
    <mergeCell ref="A29:A34"/>
    <mergeCell ref="K47:L47"/>
    <mergeCell ref="K39:L39"/>
    <mergeCell ref="A48:L48"/>
    <mergeCell ref="C46:D46"/>
    <mergeCell ref="E46:F46"/>
    <mergeCell ref="G46:H46"/>
    <mergeCell ref="K46:L46"/>
    <mergeCell ref="A43:A47"/>
    <mergeCell ref="C43:D43"/>
    <mergeCell ref="E43:F43"/>
    <mergeCell ref="G43:H43"/>
    <mergeCell ref="K43:L43"/>
    <mergeCell ref="C47:D47"/>
    <mergeCell ref="E47:F47"/>
    <mergeCell ref="G47:H47"/>
    <mergeCell ref="A21:L21"/>
    <mergeCell ref="A22:A27"/>
    <mergeCell ref="H26:I26"/>
    <mergeCell ref="H27:I27"/>
    <mergeCell ref="A28:L28"/>
    <mergeCell ref="A15:A20"/>
    <mergeCell ref="K11:L11"/>
    <mergeCell ref="C15:G15"/>
    <mergeCell ref="K19:L19"/>
    <mergeCell ref="K20:L20"/>
    <mergeCell ref="A8:A13"/>
    <mergeCell ref="K8:L8"/>
    <mergeCell ref="H11:I11"/>
    <mergeCell ref="H12:I12"/>
    <mergeCell ref="A14:L14"/>
    <mergeCell ref="C2:H3"/>
    <mergeCell ref="K2:L3"/>
    <mergeCell ref="A5:B7"/>
    <mergeCell ref="K5:L5"/>
    <mergeCell ref="C5:I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25" right="0.25" top="0.75" bottom="0.75" header="0.3" footer="0.3"/>
  <pageSetup paperSize="8" scale="74" fitToHeight="2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ПОСТ 3.5 кит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zales</dc:creator>
  <cp:lastModifiedBy>Professional</cp:lastModifiedBy>
  <cp:lastPrinted>2022-11-01T11:58:21Z</cp:lastPrinted>
  <dcterms:created xsi:type="dcterms:W3CDTF">2022-10-12T08:15:41Z</dcterms:created>
  <dcterms:modified xsi:type="dcterms:W3CDTF">2022-11-08T13:06:09Z</dcterms:modified>
</cp:coreProperties>
</file>